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'Вып.плана._9'!$12:$15</definedName>
    <definedName name="_xlnm.Print_Area" localSheetId="0">'Вып.плана._9'!$A$2:$E$46</definedName>
  </definedNames>
  <calcPr fullCalcOnLoad="1"/>
</workbook>
</file>

<file path=xl/sharedStrings.xml><?xml version="1.0" encoding="utf-8"?>
<sst xmlns="http://schemas.openxmlformats.org/spreadsheetml/2006/main" count="68" uniqueCount="68">
  <si>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</si>
  <si>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</si>
  <si>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</si>
  <si>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</si>
  <si>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</si>
  <si>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</si>
  <si>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</si>
  <si>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</si>
  <si>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</si>
  <si>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</si>
  <si>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</si>
  <si>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</si>
  <si>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</si>
  <si>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</si>
  <si>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</si>
  <si>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</si>
  <si>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</si>
  <si>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000 2 02 01000 00 0000 151</t>
  </si>
  <si>
    <t>000 2 02 01001 10 0000 151</t>
  </si>
  <si>
    <t>000 2 02 03000 00 0000 151</t>
  </si>
  <si>
    <t>000 2 02 03015 10 0000 151</t>
  </si>
  <si>
    <t>1.1.НАЛОГИ НА ПРИБЫЛЬ, ДОХОДЫ</t>
  </si>
  <si>
    <t>1.1.1.Налог на доходы физических лиц</t>
  </si>
  <si>
    <t>000 2 02 03003 10 0000 151</t>
  </si>
  <si>
    <t>000 2 02 04000 00 0000 151</t>
  </si>
  <si>
    <t>000 1 01 02010 01 0000 110</t>
  </si>
  <si>
    <t>000 2 02 04999 10 0000 151</t>
  </si>
  <si>
    <t>000 1 01 02030 01 0000 110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</si>
  <si>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</si>
  <si>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Всего</t>
  </si>
  <si>
    <t>% исполнения</t>
  </si>
  <si>
    <t xml:space="preserve">                                                                                                                                                      сельского поселения Верхнеказымский</t>
  </si>
  <si>
    <t>РАЗДЕЛ II. БЕЗВОЗМЕЗДНЫЕ ПОСТУПЛЕНИЯ</t>
  </si>
  <si>
    <t>000 2 00 00000 00 0000 000</t>
  </si>
  <si>
    <t xml:space="preserve">2.1. БЕЗВОЗМЕЗДНЫЕ ПОСТУП-ЛЕНИЯ ОТ ДРУГИХ БЮДЖЕТОВ БЮДЖЕТНОЙ СИСТЕМЫ РОССИЙСКОЙ ФЕДЕРАЦИИ </t>
  </si>
  <si>
    <t xml:space="preserve">2.1.1. Дотации бюджетам  субъектов Российской Федерации и муниципальных образований </t>
  </si>
  <si>
    <t xml:space="preserve">2.1.2. Субвенции бюджетам субъектов Российской Федерации и муниципальных образований  </t>
  </si>
  <si>
    <t>2.1.3. Иные межбюджетные трансферты</t>
  </si>
  <si>
    <t xml:space="preserve">    к решению Совета депутатов</t>
  </si>
  <si>
    <t>1.1.1.2. Налог на доходы физических лиц с доходов,  полученных физическими лицами в соответствии со статьей 228 налогового кодекса  Российской Федерации</t>
  </si>
  <si>
    <t>000 1 06 06033 10 0000 110</t>
  </si>
  <si>
    <t>000 1 06 06043 10 0000 110</t>
  </si>
  <si>
    <t>2.1.1.1. Дотации бюджетам сельских поселений на выравнивание бюджетной обеспеченности</t>
  </si>
  <si>
    <t>2.1.2.1. Субвенции бюджетам сельских поселений на государственную регистрацию актов гражданского состояния</t>
  </si>
  <si>
    <t>2.1.2.2.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</si>
  <si>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Утверждено,                       рублей</t>
  </si>
  <si>
    <t>Исполнено, рублей</t>
  </si>
  <si>
    <t xml:space="preserve">от                      2017 года  № </t>
  </si>
  <si>
    <t>1.2.НАЛОГИ НА ИМУЩЕСТВО</t>
  </si>
  <si>
    <t>1.2.1.Налог на имущество физических лиц</t>
  </si>
  <si>
    <t>1.2.1.1.Налог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</si>
  <si>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1.2.2.Земельный налог </t>
  </si>
  <si>
    <t xml:space="preserve">1.2.2.1.Земельный налог с организаций, обладающих земельным участком, расположенным в границах сельских поселений </t>
  </si>
  <si>
    <t xml:space="preserve">1.2.2.2. Земельный налог с физических лиц, обладающих земельным участком, расположенным в границах сельских поселений </t>
  </si>
  <si>
    <t>1.3.ГОСУДАРСТВЕННАЯ ПОШЛИНА</t>
  </si>
  <si>
    <t>1.3.1.Государственная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</si>
  <si>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1.3.1.1.Государственная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</si>
  <si>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1.4.ДОХОДЫ ОТ ИСПОЛЬЗОВАНИЯ ИМУЩЕСТВА, НАХОДЯЩЕГОСЯ В ГОСУДАРСТВЕННОЙ И МУНИЦИПАЛЬНОЙ СОБСТВЕННОСТИ</t>
  </si>
  <si>
    <t>000 1 11 09045 10 0000 120</t>
  </si>
  <si>
    <t>1.4.2. Прочие поступления от использования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</si>
  <si>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2.1.3.1. Прочие межбюджетные трансферты, передаваемые бюджетам сельских поселений</t>
  </si>
  <si>
    <t>сельского поселения Сосновка</t>
  </si>
  <si>
    <t>бюджета сельского поселения Сосновка  за 2016 год по кодам классификации доходов бюджета</t>
  </si>
  <si>
    <t>1.5. ДОХОДЫ  ОТ  ОКАЗАНИЯ  ПЛАТНЫХ  УСЛУГ  (РАБОТ)  И  КОМПЕНСАЦИИ ЗАТРАТ ГОСУДАРСТВА</t>
  </si>
  <si>
    <t xml:space="preserve">000 1 13 00000 00 0000 000  </t>
  </si>
  <si>
    <t>1.5.1. Прочие доходы от оказания платных услуг  (работ) получателями средств бюджетов сельских поселений</t>
  </si>
  <si>
    <t xml:space="preserve">000 1 13 01995 10 0000 130   </t>
  </si>
  <si>
    <t>ПРИЛОЖЕНИЕ № 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</si>
</sst>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#,##0.00&quot;р.&quot;"/>
    <numFmt numFmtId="185" formatCode="#,##0.00_р_."/>
    <numFmt numFmtId="186" formatCode="#,##0.00_ ;[Red]\-#,##0.00\ "/>
    <numFmt numFmtId="187" formatCode="0.0%"/>
    <numFmt numFmtId="188" formatCode="0.0"/>
  </numFmts>
  <fonts count="48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54" applyNumberFormat="1" applyFont="1" applyFill="1" applyAlignment="1" applyProtection="1">
      <alignment/>
      <protection hidden="1"/>
    </xf>
    <xf numFmtId="0" fontId="3" fillId="0" borderId="0" xfId="54" applyFont="1" applyProtection="1">
      <alignment/>
      <protection hidden="1"/>
    </xf>
    <xf numFmtId="0" fontId="1" fillId="0" borderId="0" xfId="54">
      <alignment/>
      <protection/>
    </xf>
    <xf numFmtId="0" fontId="2" fillId="0" borderId="0" xfId="54" applyFont="1" applyFill="1" applyAlignment="1" applyProtection="1">
      <alignment/>
      <protection hidden="1"/>
    </xf>
    <xf numFmtId="0" fontId="4" fillId="0" borderId="0" xfId="54" applyFont="1" applyFill="1" applyAlignment="1" applyProtection="1">
      <alignment/>
      <protection hidden="1"/>
    </xf>
    <xf numFmtId="0" fontId="2" fillId="0" borderId="0" xfId="54" applyNumberFormat="1" applyFont="1" applyFill="1" applyAlignment="1" applyProtection="1">
      <alignment vertical="top"/>
      <protection hidden="1"/>
    </xf>
    <xf numFmtId="0" fontId="2" fillId="0" borderId="0" xfId="54" applyFont="1" applyFill="1" applyAlignment="1" applyProtection="1">
      <alignment vertical="top"/>
      <protection hidden="1"/>
    </xf>
    <xf numFmtId="0" fontId="1" fillId="0" borderId="0" xfId="54" applyAlignment="1">
      <alignment vertical="top"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174" fontId="6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0" xfId="54" applyNumberFormat="1" applyFont="1" applyFill="1" applyAlignment="1" applyProtection="1">
      <alignment horizontal="center" vertical="top"/>
      <protection hidden="1"/>
    </xf>
    <xf numFmtId="0" fontId="2" fillId="0" borderId="0" xfId="54" applyFont="1" applyFill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right" vertical="top"/>
      <protection hidden="1"/>
    </xf>
    <xf numFmtId="49" fontId="5" fillId="0" borderId="10" xfId="54" applyNumberFormat="1" applyFont="1" applyBorder="1" applyAlignment="1">
      <alignment horizontal="center"/>
      <protection/>
    </xf>
    <xf numFmtId="0" fontId="6" fillId="0" borderId="10" xfId="54" applyNumberFormat="1" applyFont="1" applyFill="1" applyBorder="1" applyAlignment="1" applyProtection="1">
      <alignment horizontal="left" vertical="top" wrapText="1"/>
      <protection hidden="1"/>
    </xf>
    <xf numFmtId="174" fontId="6" fillId="0" borderId="10" xfId="54" applyNumberFormat="1" applyFont="1" applyFill="1" applyBorder="1" applyAlignment="1" applyProtection="1">
      <alignment horizontal="left" vertical="top" wrapText="1"/>
      <protection hidden="1"/>
    </xf>
    <xf numFmtId="0" fontId="5" fillId="0" borderId="10" xfId="54" applyNumberFormat="1" applyFont="1" applyFill="1" applyBorder="1" applyAlignment="1" applyProtection="1">
      <alignment vertical="top" wrapText="1"/>
      <protection hidden="1"/>
    </xf>
    <xf numFmtId="0" fontId="6" fillId="0" borderId="10" xfId="54" applyNumberFormat="1" applyFont="1" applyFill="1" applyBorder="1" applyAlignment="1" applyProtection="1">
      <alignment vertical="top" wrapText="1"/>
      <protection hidden="1"/>
    </xf>
    <xf numFmtId="0" fontId="5" fillId="0" borderId="10" xfId="54" applyNumberFormat="1" applyFont="1" applyFill="1" applyBorder="1" applyAlignment="1" applyProtection="1">
      <alignment horizontal="center" wrapText="1"/>
      <protection hidden="1"/>
    </xf>
    <xf numFmtId="0" fontId="5" fillId="0" borderId="10" xfId="54" applyNumberFormat="1" applyFont="1" applyFill="1" applyBorder="1" applyAlignment="1" applyProtection="1">
      <alignment horizontal="center"/>
      <protection hidden="1"/>
    </xf>
    <xf numFmtId="49" fontId="5" fillId="0" borderId="10" xfId="54" applyNumberFormat="1" applyFont="1" applyFill="1" applyBorder="1" applyAlignment="1" applyProtection="1">
      <alignment horizontal="center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 wrapText="1"/>
      <protection hidden="1"/>
    </xf>
    <xf numFmtId="49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/>
      <protection hidden="1"/>
    </xf>
    <xf numFmtId="4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6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3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3" applyNumberFormat="1" applyFont="1" applyFill="1" applyBorder="1" applyAlignment="1" applyProtection="1">
      <alignment horizontal="right" vertical="center" wrapText="1"/>
      <protection hidden="1"/>
    </xf>
    <xf numFmtId="182" fontId="5" fillId="0" borderId="10" xfId="54" applyNumberFormat="1" applyFont="1" applyBorder="1" applyAlignment="1">
      <alignment horizontal="right" vertical="center"/>
      <protection/>
    </xf>
    <xf numFmtId="182" fontId="6" fillId="0" borderId="10" xfId="54" applyNumberFormat="1" applyFont="1" applyBorder="1" applyAlignment="1">
      <alignment horizontal="right" vertical="center"/>
      <protection/>
    </xf>
    <xf numFmtId="0" fontId="7" fillId="0" borderId="0" xfId="54" applyNumberFormat="1" applyFont="1" applyFill="1" applyAlignment="1" applyProtection="1">
      <alignment vertical="top"/>
      <protection hidden="1"/>
    </xf>
    <xf numFmtId="0" fontId="8" fillId="0" borderId="0" xfId="54" applyFont="1">
      <alignment/>
      <protection/>
    </xf>
    <xf numFmtId="0" fontId="7" fillId="0" borderId="0" xfId="0" applyFont="1" applyAlignment="1">
      <alignment vertical="top"/>
    </xf>
    <xf numFmtId="0" fontId="7" fillId="0" borderId="0" xfId="54" applyNumberFormat="1" applyFont="1" applyFill="1" applyAlignment="1" applyProtection="1">
      <alignment/>
      <protection hidden="1"/>
    </xf>
    <xf numFmtId="0" fontId="7" fillId="0" borderId="0" xfId="0" applyFont="1" applyAlignment="1">
      <alignment horizontal="center"/>
    </xf>
    <xf numFmtId="0" fontId="7" fillId="0" borderId="0" xfId="54" applyFont="1" applyAlignment="1" applyProtection="1">
      <alignment horizontal="center"/>
      <protection hidden="1"/>
    </xf>
    <xf numFmtId="174" fontId="5" fillId="0" borderId="10" xfId="54" applyNumberFormat="1" applyFont="1" applyFill="1" applyBorder="1" applyAlignment="1" applyProtection="1">
      <alignment horizontal="left" vertical="top" wrapText="1"/>
      <protection hidden="1"/>
    </xf>
    <xf numFmtId="174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4" applyNumberFormat="1" applyFont="1" applyFill="1" applyBorder="1" applyAlignment="1" applyProtection="1">
      <alignment vertical="center" wrapText="1"/>
      <protection hidden="1"/>
    </xf>
    <xf numFmtId="188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0" fontId="9" fillId="0" borderId="0" xfId="54" applyNumberFormat="1" applyFont="1" applyFill="1" applyAlignment="1" applyProtection="1">
      <alignment horizontal="center" vertical="top" wrapText="1"/>
      <protection hidden="1"/>
    </xf>
    <xf numFmtId="0" fontId="2" fillId="0" borderId="0" xfId="54" applyFont="1" applyFill="1" applyAlignment="1" applyProtection="1">
      <alignment horizontal="center"/>
      <protection hidden="1"/>
    </xf>
    <xf numFmtId="0" fontId="7" fillId="0" borderId="0" xfId="0" applyFont="1" applyAlignment="1">
      <alignment horizontal="center" vertical="top"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4" applyNumberFormat="1" applyFont="1" applyFill="1" applyAlignment="1" applyProtection="1">
      <alignment horizontal="center" vertical="top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view="pageBreakPreview" zoomScaleNormal="200" zoomScaleSheetLayoutView="100" workbookViewId="0" topLeftCell="A2">
      <selection activeCell="A16" sqref="A16:A35"/>
    </sheetView>
  </sheetViews>
  <sheetFormatPr defaultColWidth="9.00390625" defaultRowHeight="12.75"/>
  <cols>
    <col min="1" max="1" width="37.75390625" style="8" customWidth="1"/>
    <col min="2" max="2" width="27.25390625" style="3" customWidth="1"/>
    <col min="3" max="4" width="16.75390625" style="3" customWidth="1"/>
    <col min="5" max="5" width="13.875" style="3" customWidth="1"/>
    <col min="6" max="16384" width="9.125" style="3" customWidth="1"/>
  </cols>
  <sheetData>
    <row r="1" spans="1:4" ht="409.5" customHeight="1" hidden="1">
      <c r="A1" s="6"/>
      <c r="B1" s="1"/>
      <c r="C1" s="2"/>
      <c r="D1" s="2"/>
    </row>
    <row r="2" spans="1:5" s="37" customFormat="1" ht="18.75" customHeight="1">
      <c r="A2" s="36"/>
      <c r="C2" s="49" t="s">
        <v>67</v>
      </c>
      <c r="D2" s="49"/>
      <c r="E2" s="49"/>
    </row>
    <row r="3" spans="1:5" s="37" customFormat="1" ht="18.75" customHeight="1">
      <c r="A3" s="36"/>
      <c r="C3" s="49" t="s">
        <v>38</v>
      </c>
      <c r="D3" s="49"/>
      <c r="E3" s="49"/>
    </row>
    <row r="4" spans="1:5" s="37" customFormat="1" ht="18.75" customHeight="1">
      <c r="A4" s="38" t="s">
        <v>31</v>
      </c>
      <c r="C4" s="49" t="s">
        <v>61</v>
      </c>
      <c r="D4" s="49"/>
      <c r="E4" s="49"/>
    </row>
    <row r="5" spans="1:5" s="37" customFormat="1" ht="18.75" customHeight="1">
      <c r="A5" s="36"/>
      <c r="C5" s="49" t="s">
        <v>47</v>
      </c>
      <c r="D5" s="49"/>
      <c r="E5" s="49"/>
    </row>
    <row r="6" spans="1:4" s="37" customFormat="1" ht="18.75" customHeight="1">
      <c r="A6" s="36"/>
      <c r="B6" s="39"/>
      <c r="C6" s="40"/>
      <c r="D6" s="41"/>
    </row>
    <row r="7" spans="1:4" s="37" customFormat="1" ht="18.75" customHeight="1">
      <c r="A7" s="36"/>
      <c r="B7" s="39"/>
      <c r="C7" s="40"/>
      <c r="D7" s="41"/>
    </row>
    <row r="8" spans="1:4" s="37" customFormat="1" ht="18.75" customHeight="1">
      <c r="A8" s="36"/>
      <c r="B8" s="39"/>
      <c r="C8" s="40"/>
      <c r="D8" s="41"/>
    </row>
    <row r="9" spans="1:5" s="37" customFormat="1" ht="18.75" customHeight="1">
      <c r="A9" s="54" t="s">
        <v>3</v>
      </c>
      <c r="B9" s="54"/>
      <c r="C9" s="54"/>
      <c r="D9" s="54"/>
      <c r="E9" s="54"/>
    </row>
    <row r="10" spans="1:5" s="37" customFormat="1" ht="40.5" customHeight="1">
      <c r="A10" s="47" t="s">
        <v>62</v>
      </c>
      <c r="B10" s="47"/>
      <c r="C10" s="47"/>
      <c r="D10" s="47"/>
      <c r="E10" s="47"/>
    </row>
    <row r="11" spans="1:5" ht="18.75" customHeight="1">
      <c r="A11" s="14"/>
      <c r="B11" s="14"/>
      <c r="C11" s="14"/>
      <c r="D11" s="5"/>
      <c r="E11" s="16"/>
    </row>
    <row r="12" spans="1:5" ht="15" customHeight="1">
      <c r="A12" s="50" t="s">
        <v>1</v>
      </c>
      <c r="B12" s="50" t="s">
        <v>0</v>
      </c>
      <c r="C12" s="51" t="s">
        <v>45</v>
      </c>
      <c r="D12" s="51" t="s">
        <v>46</v>
      </c>
      <c r="E12" s="51" t="s">
        <v>30</v>
      </c>
    </row>
    <row r="13" spans="1:5" ht="12.75" customHeight="1">
      <c r="A13" s="50"/>
      <c r="B13" s="50"/>
      <c r="C13" s="52"/>
      <c r="D13" s="52"/>
      <c r="E13" s="52"/>
    </row>
    <row r="14" spans="1:5" ht="14.25" customHeight="1">
      <c r="A14" s="50"/>
      <c r="B14" s="50"/>
      <c r="C14" s="53"/>
      <c r="D14" s="53"/>
      <c r="E14" s="53"/>
    </row>
    <row r="15" spans="1:5" ht="18" customHeight="1">
      <c r="A15" s="22">
        <v>1</v>
      </c>
      <c r="B15" s="22">
        <v>2</v>
      </c>
      <c r="C15" s="23">
        <v>3</v>
      </c>
      <c r="D15" s="24">
        <v>4</v>
      </c>
      <c r="E15" s="17">
        <v>5</v>
      </c>
    </row>
    <row r="16" spans="1:5" ht="31.5">
      <c r="A16" s="20" t="s">
        <v>4</v>
      </c>
      <c r="B16" s="9" t="s">
        <v>5</v>
      </c>
      <c r="C16" s="28">
        <f>C17+C21+C27+C30+C32</f>
        <v>14600691</v>
      </c>
      <c r="D16" s="28">
        <f>D17+D21+D27+D30+D32</f>
        <v>14870890.8</v>
      </c>
      <c r="E16" s="46">
        <f>D16/C16*100</f>
        <v>101.85059597521789</v>
      </c>
    </row>
    <row r="17" spans="1:5" ht="31.5">
      <c r="A17" s="20" t="s">
        <v>21</v>
      </c>
      <c r="B17" s="9" t="s">
        <v>6</v>
      </c>
      <c r="C17" s="28">
        <f>C18</f>
        <v>14300967</v>
      </c>
      <c r="D17" s="29">
        <f>D18</f>
        <v>14568134.680000002</v>
      </c>
      <c r="E17" s="34">
        <f>D17/C17*100</f>
        <v>101.86817912383128</v>
      </c>
    </row>
    <row r="18" spans="1:5" ht="31.5">
      <c r="A18" s="21" t="s">
        <v>22</v>
      </c>
      <c r="B18" s="10" t="s">
        <v>7</v>
      </c>
      <c r="C18" s="30">
        <f>C19+C20</f>
        <v>14300967</v>
      </c>
      <c r="D18" s="30">
        <f>D19+D20</f>
        <v>14568134.680000002</v>
      </c>
      <c r="E18" s="35">
        <f aca="true" t="shared" si="0" ref="E18:E33">D18/C18*100</f>
        <v>101.86817912383128</v>
      </c>
    </row>
    <row r="19" spans="1:5" ht="141.75">
      <c r="A19" s="21" t="s">
        <v>28</v>
      </c>
      <c r="B19" s="10" t="s">
        <v>25</v>
      </c>
      <c r="C19" s="32">
        <v>14300700</v>
      </c>
      <c r="D19" s="32">
        <v>14567790.47</v>
      </c>
      <c r="E19" s="35">
        <f t="shared" si="0"/>
        <v>101.86767409986923</v>
      </c>
    </row>
    <row r="20" spans="1:5" ht="94.5">
      <c r="A20" s="21" t="s">
        <v>39</v>
      </c>
      <c r="B20" s="10" t="s">
        <v>27</v>
      </c>
      <c r="C20" s="32">
        <v>267</v>
      </c>
      <c r="D20" s="32">
        <v>344.21</v>
      </c>
      <c r="E20" s="35">
        <v>0</v>
      </c>
    </row>
    <row r="21" spans="1:5" ht="31.5">
      <c r="A21" s="44" t="s">
        <v>48</v>
      </c>
      <c r="B21" s="9" t="s">
        <v>8</v>
      </c>
      <c r="C21" s="28">
        <f>C22+C24</f>
        <v>25500</v>
      </c>
      <c r="D21" s="28">
        <f>D22+D24</f>
        <v>26031.59</v>
      </c>
      <c r="E21" s="34">
        <f t="shared" si="0"/>
        <v>102.08466666666666</v>
      </c>
    </row>
    <row r="22" spans="1:5" ht="31.5">
      <c r="A22" s="21" t="s">
        <v>49</v>
      </c>
      <c r="B22" s="10" t="s">
        <v>9</v>
      </c>
      <c r="C22" s="30">
        <f>C23</f>
        <v>5500</v>
      </c>
      <c r="D22" s="31">
        <f>D23</f>
        <v>5521.93</v>
      </c>
      <c r="E22" s="35">
        <f t="shared" si="0"/>
        <v>100.39872727272727</v>
      </c>
    </row>
    <row r="23" spans="1:5" ht="78.75">
      <c r="A23" s="21" t="s">
        <v>50</v>
      </c>
      <c r="B23" s="10" t="s">
        <v>10</v>
      </c>
      <c r="C23" s="32">
        <v>5500</v>
      </c>
      <c r="D23" s="32">
        <v>5521.93</v>
      </c>
      <c r="E23" s="35">
        <f t="shared" si="0"/>
        <v>100.39872727272727</v>
      </c>
    </row>
    <row r="24" spans="1:5" ht="31.5">
      <c r="A24" s="45" t="s">
        <v>51</v>
      </c>
      <c r="B24" s="10" t="s">
        <v>11</v>
      </c>
      <c r="C24" s="30">
        <f>C25+C26</f>
        <v>20000</v>
      </c>
      <c r="D24" s="31">
        <f>D25+D26</f>
        <v>20509.66</v>
      </c>
      <c r="E24" s="35">
        <f t="shared" si="0"/>
        <v>102.5483</v>
      </c>
    </row>
    <row r="25" spans="1:5" ht="78.75">
      <c r="A25" s="21" t="s">
        <v>52</v>
      </c>
      <c r="B25" s="10" t="s">
        <v>40</v>
      </c>
      <c r="C25" s="32">
        <v>4400</v>
      </c>
      <c r="D25" s="32">
        <v>4405</v>
      </c>
      <c r="E25" s="35">
        <f t="shared" si="0"/>
        <v>100.11363636363637</v>
      </c>
    </row>
    <row r="26" spans="1:5" ht="78.75">
      <c r="A26" s="21" t="s">
        <v>53</v>
      </c>
      <c r="B26" s="10" t="s">
        <v>41</v>
      </c>
      <c r="C26" s="32">
        <v>15600</v>
      </c>
      <c r="D26" s="32">
        <v>16104.66</v>
      </c>
      <c r="E26" s="35">
        <v>16104.68</v>
      </c>
    </row>
    <row r="27" spans="1:5" ht="31.5">
      <c r="A27" s="20" t="s">
        <v>54</v>
      </c>
      <c r="B27" s="9" t="s">
        <v>12</v>
      </c>
      <c r="C27" s="28">
        <f>C28</f>
        <v>39000</v>
      </c>
      <c r="D27" s="29">
        <f>D28</f>
        <v>41500</v>
      </c>
      <c r="E27" s="34">
        <f t="shared" si="0"/>
        <v>106.41025641025641</v>
      </c>
    </row>
    <row r="28" spans="1:5" ht="94.5">
      <c r="A28" s="21" t="s">
        <v>55</v>
      </c>
      <c r="B28" s="10" t="s">
        <v>13</v>
      </c>
      <c r="C28" s="30">
        <f>C29</f>
        <v>39000</v>
      </c>
      <c r="D28" s="31">
        <f>D29</f>
        <v>41500</v>
      </c>
      <c r="E28" s="35">
        <f t="shared" si="0"/>
        <v>106.41025641025641</v>
      </c>
    </row>
    <row r="29" spans="1:5" ht="126">
      <c r="A29" s="21" t="s">
        <v>56</v>
      </c>
      <c r="B29" s="10" t="s">
        <v>14</v>
      </c>
      <c r="C29" s="32">
        <v>39000</v>
      </c>
      <c r="D29" s="32">
        <v>41500</v>
      </c>
      <c r="E29" s="35">
        <f t="shared" si="0"/>
        <v>106.41025641025641</v>
      </c>
    </row>
    <row r="30" spans="1:5" ht="110.25">
      <c r="A30" s="20" t="s">
        <v>57</v>
      </c>
      <c r="B30" s="9" t="s">
        <v>15</v>
      </c>
      <c r="C30" s="28">
        <f>C31</f>
        <v>214224</v>
      </c>
      <c r="D30" s="28">
        <f>D31</f>
        <v>214224.53</v>
      </c>
      <c r="E30" s="34">
        <f t="shared" si="0"/>
        <v>100.00024740458586</v>
      </c>
    </row>
    <row r="31" spans="1:5" ht="157.5">
      <c r="A31" s="21" t="s">
        <v>59</v>
      </c>
      <c r="B31" s="10" t="s">
        <v>58</v>
      </c>
      <c r="C31" s="30">
        <v>214224</v>
      </c>
      <c r="D31" s="30">
        <v>214224.53</v>
      </c>
      <c r="E31" s="35">
        <f t="shared" si="0"/>
        <v>100.00024740458586</v>
      </c>
    </row>
    <row r="32" spans="1:5" ht="63">
      <c r="A32" s="20" t="s">
        <v>63</v>
      </c>
      <c r="B32" s="9" t="s">
        <v>64</v>
      </c>
      <c r="C32" s="30">
        <v>21000</v>
      </c>
      <c r="D32" s="30">
        <v>21000</v>
      </c>
      <c r="E32" s="35">
        <f t="shared" si="0"/>
        <v>100</v>
      </c>
    </row>
    <row r="33" spans="1:5" ht="63">
      <c r="A33" s="21" t="s">
        <v>65</v>
      </c>
      <c r="B33" s="10" t="s">
        <v>66</v>
      </c>
      <c r="C33" s="30">
        <v>21000</v>
      </c>
      <c r="D33" s="30">
        <v>21000</v>
      </c>
      <c r="E33" s="35">
        <f t="shared" si="0"/>
        <v>100</v>
      </c>
    </row>
    <row r="34" spans="1:5" ht="31.5">
      <c r="A34" s="25" t="s">
        <v>32</v>
      </c>
      <c r="B34" s="26" t="s">
        <v>33</v>
      </c>
      <c r="C34" s="33">
        <f>C36+C38+C41</f>
        <v>4866970</v>
      </c>
      <c r="D34" s="33">
        <f>D36+D38+D41</f>
        <v>4866970</v>
      </c>
      <c r="E34" s="34">
        <f>D34/C34*100</f>
        <v>100</v>
      </c>
    </row>
    <row r="35" spans="1:5" ht="78.75">
      <c r="A35" s="20" t="s">
        <v>34</v>
      </c>
      <c r="B35" s="9" t="s">
        <v>16</v>
      </c>
      <c r="C35" s="28">
        <f>C36+C38+C41</f>
        <v>4866970</v>
      </c>
      <c r="D35" s="29">
        <f>D36+D38+D41</f>
        <v>4866970</v>
      </c>
      <c r="E35" s="34">
        <f>D35/C35*100</f>
        <v>100</v>
      </c>
    </row>
    <row r="36" spans="1:5" ht="66" customHeight="1">
      <c r="A36" s="25" t="s">
        <v>35</v>
      </c>
      <c r="B36" s="26" t="s">
        <v>17</v>
      </c>
      <c r="C36" s="28">
        <f>C37</f>
        <v>4390200</v>
      </c>
      <c r="D36" s="29">
        <f>D37</f>
        <v>4390200</v>
      </c>
      <c r="E36" s="34">
        <f aca="true" t="shared" si="1" ref="E36:E42">D36/C36*100</f>
        <v>100</v>
      </c>
    </row>
    <row r="37" spans="1:5" ht="46.5" customHeight="1">
      <c r="A37" s="18" t="s">
        <v>42</v>
      </c>
      <c r="B37" s="10" t="s">
        <v>18</v>
      </c>
      <c r="C37" s="32">
        <v>4390200</v>
      </c>
      <c r="D37" s="32">
        <v>4390200</v>
      </c>
      <c r="E37" s="35">
        <f t="shared" si="1"/>
        <v>100</v>
      </c>
    </row>
    <row r="38" spans="1:5" ht="54.75" customHeight="1">
      <c r="A38" s="25" t="s">
        <v>36</v>
      </c>
      <c r="B38" s="26" t="s">
        <v>19</v>
      </c>
      <c r="C38" s="28">
        <f>C39+C40</f>
        <v>434700</v>
      </c>
      <c r="D38" s="29">
        <f>D39+D40</f>
        <v>434700</v>
      </c>
      <c r="E38" s="34">
        <f t="shared" si="1"/>
        <v>100</v>
      </c>
    </row>
    <row r="39" spans="1:5" ht="67.5" customHeight="1">
      <c r="A39" s="18" t="s">
        <v>43</v>
      </c>
      <c r="B39" s="11" t="s">
        <v>23</v>
      </c>
      <c r="C39" s="32">
        <v>38700</v>
      </c>
      <c r="D39" s="32">
        <v>38700</v>
      </c>
      <c r="E39" s="35">
        <f t="shared" si="1"/>
        <v>100</v>
      </c>
    </row>
    <row r="40" spans="1:5" ht="84.75" customHeight="1">
      <c r="A40" s="18" t="s">
        <v>44</v>
      </c>
      <c r="B40" s="10" t="s">
        <v>20</v>
      </c>
      <c r="C40" s="32">
        <v>396000</v>
      </c>
      <c r="D40" s="32">
        <v>396000</v>
      </c>
      <c r="E40" s="35">
        <f t="shared" si="1"/>
        <v>100</v>
      </c>
    </row>
    <row r="41" spans="1:5" ht="31.5">
      <c r="A41" s="42" t="s">
        <v>37</v>
      </c>
      <c r="B41" s="43" t="s">
        <v>24</v>
      </c>
      <c r="C41" s="29">
        <f>C42</f>
        <v>42070</v>
      </c>
      <c r="D41" s="29">
        <f>D42</f>
        <v>42070</v>
      </c>
      <c r="E41" s="35">
        <f t="shared" si="1"/>
        <v>100</v>
      </c>
    </row>
    <row r="42" spans="1:5" ht="47.25">
      <c r="A42" s="19" t="s">
        <v>60</v>
      </c>
      <c r="B42" s="12" t="s">
        <v>26</v>
      </c>
      <c r="C42" s="32">
        <v>42070</v>
      </c>
      <c r="D42" s="32">
        <v>42070</v>
      </c>
      <c r="E42" s="35">
        <f t="shared" si="1"/>
        <v>100</v>
      </c>
    </row>
    <row r="43" spans="1:5" ht="15.75">
      <c r="A43" s="27" t="s">
        <v>29</v>
      </c>
      <c r="B43" s="13"/>
      <c r="C43" s="29">
        <f>C16+C34</f>
        <v>19467661</v>
      </c>
      <c r="D43" s="29">
        <f>D16+D34</f>
        <v>19737860.8</v>
      </c>
      <c r="E43" s="34">
        <f>D43/C43*100</f>
        <v>101.3879417768781</v>
      </c>
    </row>
    <row r="44" spans="1:4" ht="20.25" customHeight="1">
      <c r="A44" s="7"/>
      <c r="B44" s="4"/>
      <c r="C44" s="4"/>
      <c r="D44" s="4"/>
    </row>
    <row r="45" spans="1:4" ht="15.75" customHeight="1">
      <c r="A45" s="7"/>
      <c r="B45" s="15"/>
      <c r="C45" s="4"/>
      <c r="D45" s="4"/>
    </row>
    <row r="46" spans="1:5" ht="15.75" customHeight="1">
      <c r="A46" s="48" t="s">
        <v>2</v>
      </c>
      <c r="B46" s="48"/>
      <c r="C46" s="48"/>
      <c r="D46" s="48"/>
      <c r="E46" s="48"/>
    </row>
    <row r="47" spans="1:4" ht="15.75" customHeight="1">
      <c r="A47" s="7"/>
      <c r="B47" s="4"/>
      <c r="C47" s="4"/>
      <c r="D47" s="4"/>
    </row>
    <row r="48" spans="1:4" ht="11.25" customHeight="1">
      <c r="A48" s="7"/>
      <c r="B48" s="4"/>
      <c r="C48" s="4"/>
      <c r="D48" s="4"/>
    </row>
    <row r="49" ht="11.25" customHeight="1"/>
  </sheetData>
  <sheetProtection/>
  <mergeCells count="12">
    <mergeCell ref="E12:E14"/>
    <mergeCell ref="A9:E9"/>
    <mergeCell ref="A10:E10"/>
    <mergeCell ref="A46:E46"/>
    <mergeCell ref="C2:E2"/>
    <mergeCell ref="C3:E3"/>
    <mergeCell ref="C4:E4"/>
    <mergeCell ref="C5:E5"/>
    <mergeCell ref="A12:A14"/>
    <mergeCell ref="B12:B14"/>
    <mergeCell ref="C12:C14"/>
    <mergeCell ref="D12:D14"/>
  </mergeCells>
  <printOptions/>
  <pageMargins left="1.0826771653543308" right="0.5905511811023623" top="0.984251968503937" bottom="0.7874015748031497" header="0.5118110236220472" footer="0.5118110236220472"/>
  <pageSetup horizontalDpi="600" verticalDpi="600" orientation="portrait" paperSize="9" scale="7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Ахметчина Надежда Николаевна</cp:lastModifiedBy>
  <cp:lastPrinted>2017-03-30T11:19:18Z</cp:lastPrinted>
  <dcterms:created xsi:type="dcterms:W3CDTF">2008-10-23T07:29:54Z</dcterms:created>
  <dcterms:modified xsi:type="dcterms:W3CDTF">2017-03-30T11:19:22Z</dcterms:modified>
  <cp:category/>
  <cp:version/>
  <cp:contentType/>
  <cp:contentStatus/>
</cp:coreProperties>
</file>